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L195" i="1" s="1"/>
  <c r="J194" i="1"/>
  <c r="J195" i="1" s="1"/>
  <c r="I194" i="1"/>
  <c r="H194" i="1"/>
  <c r="H195" i="1" s="1"/>
  <c r="G194" i="1"/>
  <c r="F194" i="1"/>
  <c r="F195" i="1" s="1"/>
  <c r="B185" i="1"/>
  <c r="A185" i="1"/>
  <c r="L184" i="1"/>
  <c r="J184" i="1"/>
  <c r="I184" i="1"/>
  <c r="I195" i="1" s="1"/>
  <c r="H184" i="1"/>
  <c r="G184" i="1"/>
  <c r="G195" i="1" s="1"/>
  <c r="F184" i="1"/>
  <c r="G176" i="1"/>
  <c r="F176" i="1"/>
  <c r="B176" i="1"/>
  <c r="A176" i="1"/>
  <c r="L175" i="1"/>
  <c r="L176" i="1" s="1"/>
  <c r="J175" i="1"/>
  <c r="J176" i="1" s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I157" i="1"/>
  <c r="H157" i="1"/>
  <c r="G157" i="1"/>
  <c r="F157" i="1"/>
  <c r="B157" i="1"/>
  <c r="A157" i="1"/>
  <c r="L156" i="1"/>
  <c r="J156" i="1"/>
  <c r="J157" i="1" s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F100" i="1" s="1"/>
  <c r="L81" i="1"/>
  <c r="J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G62" i="1" s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I43" i="1" s="1"/>
  <c r="H42" i="1"/>
  <c r="G42" i="1"/>
  <c r="G43" i="1" s="1"/>
  <c r="F42" i="1"/>
  <c r="F43" i="1" s="1"/>
  <c r="B33" i="1"/>
  <c r="A33" i="1"/>
  <c r="L32" i="1"/>
  <c r="L43" i="1" s="1"/>
  <c r="J32" i="1"/>
  <c r="J43" i="1" s="1"/>
  <c r="I32" i="1"/>
  <c r="H32" i="1"/>
  <c r="H43" i="1" s="1"/>
  <c r="G32" i="1"/>
  <c r="F32" i="1"/>
  <c r="B24" i="1"/>
  <c r="A24" i="1"/>
  <c r="L23" i="1"/>
  <c r="L24" i="1" s="1"/>
  <c r="L196" i="1" s="1"/>
  <c r="J23" i="1"/>
  <c r="I23" i="1"/>
  <c r="I24" i="1" s="1"/>
  <c r="H23" i="1"/>
  <c r="H24" i="1" s="1"/>
  <c r="G23" i="1"/>
  <c r="F23" i="1"/>
  <c r="F24" i="1" s="1"/>
  <c r="B14" i="1"/>
  <c r="A14" i="1"/>
  <c r="L13" i="1"/>
  <c r="J13" i="1"/>
  <c r="J24" i="1" s="1"/>
  <c r="J196" i="1" s="1"/>
  <c r="I13" i="1"/>
  <c r="H13" i="1"/>
  <c r="G13" i="1"/>
  <c r="G24" i="1" s="1"/>
  <c r="F13" i="1"/>
  <c r="H176" i="1" l="1"/>
  <c r="H196" i="1"/>
  <c r="F196" i="1"/>
  <c r="I196" i="1"/>
  <c r="G196" i="1"/>
</calcChain>
</file>

<file path=xl/sharedStrings.xml><?xml version="1.0" encoding="utf-8"?>
<sst xmlns="http://schemas.openxmlformats.org/spreadsheetml/2006/main" count="233" uniqueCount="60">
  <si>
    <t>Школа</t>
  </si>
  <si>
    <t>МКОУ СОШ дер.Чекашево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</si>
  <si>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</si>
  <si>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</si>
  <si>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</si>
  <si>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</si>
  <si>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</si>
  <si>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Подъячева Д.В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</si>
  <si>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</si>
  <si>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</si>
  <si>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</si>
  <si>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</si>
  <si>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</si>
  <si>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</si>
  <si>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</si>
  <si>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</si>
  <si>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</si>
  <si>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</si>
  <si>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</si>
  <si>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</si>
  <si>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</si>
  <si>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</si>
  <si>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</si>
  <si>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</si>
  <si>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</si>
  <si>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</si>
  <si>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</si>
  <si>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</si>
  <si>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 жидкая</t>
  </si>
  <si>
    <t>гор.напиток</t>
  </si>
  <si>
    <t>Напиток из цикория с молоком</t>
  </si>
  <si>
    <t>хлеб</t>
  </si>
  <si>
    <t>Хлеб дарницкий</t>
  </si>
  <si>
    <t>фрукты</t>
  </si>
  <si>
    <t>доп.блюдо</t>
  </si>
  <si>
    <t>Бутерброт с сыром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</si>
  <si>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</si>
  <si>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</si>
  <si>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</si>
  <si>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</si>
  <si>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</si>
  <si>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</si>
  <si>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</si>
  <si>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</si>
  <si>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</si>
  <si>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</si>
  <si>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Тефтели из говядины</t>
  </si>
  <si>
    <t xml:space="preserve">Каша гречневая рассыпчатая </t>
  </si>
  <si>
    <t>Чай с сахаром</t>
  </si>
  <si>
    <t>Котлета из говядины</t>
  </si>
  <si>
    <t>Рожки отварные со сливочным маслом</t>
  </si>
  <si>
    <t>Плов из курицы</t>
  </si>
  <si>
    <t>Компот из сухофруктов</t>
  </si>
  <si>
    <t>Котлета рыбная</t>
  </si>
  <si>
    <t>Картофельное пюре</t>
  </si>
  <si>
    <t>Шницель классический (курин)</t>
  </si>
  <si>
    <t>Каша рисовая молочная жидкая</t>
  </si>
  <si>
    <t>Какао с молоком</t>
  </si>
  <si>
    <t>Жаркое по домашнему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</si>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</sst>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 tint="-0.14999847407452621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/>
      <protection locked="0"/>
    </xf>
    <xf numFmtId="0" fontId="1" fillId="2" borderId="10" xfId="0" applyFont="1" applyFill="1" applyBorder="1" applyAlignment="1" applyProtection="1">
      <alignment horizontal="center" vertical="top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4" xfId="0" applyFont="1" applyFill="1" applyBorder="1" applyAlignment="1" applyProtection="1">
      <alignment horizontal="center" vertical="top"/>
      <protection locked="0"/>
    </xf>
    <xf numFmtId="0" fontId="0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/>
    </xf>
    <xf numFmtId="0" fontId="1" fillId="3" borderId="20" xfId="0" applyFont="1" applyFill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9" xfId="0" applyFont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K164" sqref="K16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2.75" customHeight="1" x14ac:dyDescent="0.2">
      <c r="A1" s="2" t="s">
        <v>0</v>
      </c>
      <c r="C1" s="53" t="s">
        <v>1</v>
      </c>
      <c r="D1" s="53"/>
      <c r="E1" s="53"/>
      <c r="F1" s="3" t="s">
        <v>2</v>
      </c>
      <c r="G1" s="1" t="s">
        <v>3</v>
      </c>
      <c r="H1" s="54" t="s">
        <v>4</v>
      </c>
      <c r="I1" s="54"/>
      <c r="J1" s="54"/>
      <c r="K1" s="54"/>
    </row>
    <row r="2" spans="1:12" ht="17.45" customHeight="1" x14ac:dyDescent="0.2">
      <c r="A2" s="4" t="s">
        <v>5</v>
      </c>
      <c r="C2" s="1"/>
      <c r="G2" s="1" t="s">
        <v>6</v>
      </c>
      <c r="H2" s="54" t="s">
        <v>7</v>
      </c>
      <c r="I2" s="54"/>
      <c r="J2" s="54"/>
      <c r="K2" s="54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9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11</v>
      </c>
      <c r="I4" s="11" t="s">
        <v>12</v>
      </c>
      <c r="J4" s="11" t="s">
        <v>13</v>
      </c>
    </row>
    <row r="5" spans="1:12" ht="33.75" x14ac:dyDescent="0.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236</v>
      </c>
      <c r="G6" s="21">
        <v>8.4</v>
      </c>
      <c r="H6" s="21">
        <v>10.3</v>
      </c>
      <c r="I6" s="21">
        <v>38.799999999999997</v>
      </c>
      <c r="J6" s="21">
        <v>282</v>
      </c>
      <c r="K6" s="22">
        <v>44</v>
      </c>
      <c r="L6" s="21">
        <v>17.84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29</v>
      </c>
      <c r="E8" s="31" t="s">
        <v>30</v>
      </c>
      <c r="F8" s="28">
        <v>200</v>
      </c>
      <c r="G8" s="28">
        <v>4.5</v>
      </c>
      <c r="H8" s="28">
        <v>3.7</v>
      </c>
      <c r="I8" s="28">
        <v>18.100000000000001</v>
      </c>
      <c r="J8" s="28">
        <v>124</v>
      </c>
      <c r="K8" s="29">
        <v>189</v>
      </c>
      <c r="L8" s="28">
        <v>15.68</v>
      </c>
    </row>
    <row r="9" spans="1:12" ht="15" x14ac:dyDescent="0.25">
      <c r="A9" s="23"/>
      <c r="B9" s="24"/>
      <c r="C9" s="25"/>
      <c r="D9" s="30" t="s">
        <v>31</v>
      </c>
      <c r="E9" s="31" t="s">
        <v>32</v>
      </c>
      <c r="F9" s="28">
        <v>20</v>
      </c>
      <c r="G9" s="28">
        <v>1.52</v>
      </c>
      <c r="H9" s="28">
        <v>0.16</v>
      </c>
      <c r="I9" s="28">
        <v>9.85</v>
      </c>
      <c r="J9" s="28">
        <v>47</v>
      </c>
      <c r="K9" s="29">
        <v>573</v>
      </c>
      <c r="L9" s="28">
        <v>1.0900000000000001</v>
      </c>
    </row>
    <row r="10" spans="1:12" ht="15" x14ac:dyDescent="0.25">
      <c r="A10" s="23"/>
      <c r="B10" s="24"/>
      <c r="C10" s="25"/>
      <c r="D10" s="30" t="s">
        <v>33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 t="s">
        <v>34</v>
      </c>
      <c r="E11" s="31" t="s">
        <v>35</v>
      </c>
      <c r="F11" s="28">
        <v>45</v>
      </c>
      <c r="G11" s="28">
        <v>6.9</v>
      </c>
      <c r="H11" s="28">
        <v>9</v>
      </c>
      <c r="I11" s="28">
        <v>10</v>
      </c>
      <c r="J11" s="28">
        <v>149</v>
      </c>
      <c r="K11" s="29">
        <v>63</v>
      </c>
      <c r="L11" s="28">
        <v>26.22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2"/>
      <c r="B13" s="33"/>
      <c r="C13" s="34"/>
      <c r="D13" s="35" t="s">
        <v>36</v>
      </c>
      <c r="E13" s="36"/>
      <c r="F13" s="37">
        <f>SUM(F6:F12)</f>
        <v>501</v>
      </c>
      <c r="G13" s="37">
        <f>SUM(G6:G12)</f>
        <v>21.32</v>
      </c>
      <c r="H13" s="37">
        <f>SUM(H6:H12)</f>
        <v>23.16</v>
      </c>
      <c r="I13" s="37">
        <f>SUM(I6:I12)</f>
        <v>76.75</v>
      </c>
      <c r="J13" s="37">
        <f>SUM(J6:J12)</f>
        <v>602</v>
      </c>
      <c r="K13" s="38"/>
      <c r="L13" s="37">
        <f>SUM(L6:L12)</f>
        <v>60.83</v>
      </c>
    </row>
    <row r="14" spans="1:12" ht="15" x14ac:dyDescent="0.25">
      <c r="A14" s="39">
        <f>A6</f>
        <v>1</v>
      </c>
      <c r="B14" s="40">
        <f>B6</f>
        <v>1</v>
      </c>
      <c r="C14" s="41" t="s">
        <v>37</v>
      </c>
      <c r="D14" s="30" t="s">
        <v>38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39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40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41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42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43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44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2"/>
      <c r="B23" s="33"/>
      <c r="C23" s="34"/>
      <c r="D23" s="35" t="s">
        <v>36</v>
      </c>
      <c r="E23" s="36"/>
      <c r="F23" s="37">
        <f>SUM(F14:F22)</f>
        <v>0</v>
      </c>
      <c r="G23" s="37">
        <f>SUM(G14:G22)</f>
        <v>0</v>
      </c>
      <c r="H23" s="37">
        <f>SUM(H14:H22)</f>
        <v>0</v>
      </c>
      <c r="I23" s="37">
        <f>SUM(I14:I22)</f>
        <v>0</v>
      </c>
      <c r="J23" s="37">
        <f>SUM(J14:J22)</f>
        <v>0</v>
      </c>
      <c r="K23" s="38"/>
      <c r="L23" s="37">
        <f>SUM(L14:L22)</f>
        <v>0</v>
      </c>
    </row>
    <row r="24" spans="1:12" ht="12.75" customHeight="1" x14ac:dyDescent="0.2">
      <c r="A24" s="42">
        <f>A6</f>
        <v>1</v>
      </c>
      <c r="B24" s="43">
        <f>B6</f>
        <v>1</v>
      </c>
      <c r="C24" s="55" t="s">
        <v>45</v>
      </c>
      <c r="D24" s="55"/>
      <c r="E24" s="44"/>
      <c r="F24" s="45">
        <f>F13+F23</f>
        <v>501</v>
      </c>
      <c r="G24" s="45">
        <f>G13+G23</f>
        <v>21.32</v>
      </c>
      <c r="H24" s="45">
        <f>H13+H23</f>
        <v>23.16</v>
      </c>
      <c r="I24" s="45">
        <f>I13+I23</f>
        <v>76.75</v>
      </c>
      <c r="J24" s="45">
        <f>J13+J23</f>
        <v>602</v>
      </c>
      <c r="K24" s="45"/>
      <c r="L24" s="45">
        <f>L13+L23</f>
        <v>60.83</v>
      </c>
    </row>
    <row r="25" spans="1:12" ht="15.75" thickBot="1" x14ac:dyDescent="0.3">
      <c r="A25" s="46">
        <v>1</v>
      </c>
      <c r="B25" s="24">
        <v>2</v>
      </c>
      <c r="C25" s="18" t="s">
        <v>26</v>
      </c>
      <c r="D25" s="19" t="s">
        <v>27</v>
      </c>
      <c r="E25" s="20" t="s">
        <v>46</v>
      </c>
      <c r="F25" s="21">
        <v>100</v>
      </c>
      <c r="G25" s="21">
        <v>11.8</v>
      </c>
      <c r="H25" s="21">
        <v>15.8</v>
      </c>
      <c r="I25" s="21">
        <v>13.5</v>
      </c>
      <c r="J25" s="21">
        <v>243.7</v>
      </c>
      <c r="K25" s="22">
        <v>106</v>
      </c>
      <c r="L25" s="21">
        <v>72.930000000000007</v>
      </c>
    </row>
    <row r="26" spans="1:12" ht="15" x14ac:dyDescent="0.25">
      <c r="A26" s="46"/>
      <c r="B26" s="24"/>
      <c r="C26" s="25"/>
      <c r="D26" s="52" t="s">
        <v>27</v>
      </c>
      <c r="E26" s="31" t="s">
        <v>47</v>
      </c>
      <c r="F26" s="28">
        <v>200</v>
      </c>
      <c r="G26" s="28">
        <v>9.5</v>
      </c>
      <c r="H26" s="28">
        <v>7.7</v>
      </c>
      <c r="I26" s="28">
        <v>38.200000000000003</v>
      </c>
      <c r="J26" s="28">
        <v>264</v>
      </c>
      <c r="K26" s="29">
        <v>3</v>
      </c>
      <c r="L26" s="28">
        <v>12.4</v>
      </c>
    </row>
    <row r="27" spans="1:12" ht="15" x14ac:dyDescent="0.25">
      <c r="A27" s="46"/>
      <c r="B27" s="24"/>
      <c r="C27" s="25"/>
      <c r="D27" s="30" t="s">
        <v>29</v>
      </c>
      <c r="E27" s="31" t="s">
        <v>48</v>
      </c>
      <c r="F27" s="28">
        <v>200</v>
      </c>
      <c r="G27" s="28">
        <v>0.2</v>
      </c>
      <c r="H27" s="28">
        <v>0</v>
      </c>
      <c r="I27" s="28">
        <v>13.7</v>
      </c>
      <c r="J27" s="28">
        <v>53</v>
      </c>
      <c r="K27" s="29">
        <v>184</v>
      </c>
      <c r="L27" s="28">
        <v>1.92</v>
      </c>
    </row>
    <row r="28" spans="1:12" ht="15" x14ac:dyDescent="0.25">
      <c r="A28" s="46"/>
      <c r="B28" s="24"/>
      <c r="C28" s="25"/>
      <c r="D28" s="30" t="s">
        <v>31</v>
      </c>
      <c r="E28" s="31" t="s">
        <v>32</v>
      </c>
      <c r="F28" s="28">
        <v>40</v>
      </c>
      <c r="G28" s="28">
        <v>3.4</v>
      </c>
      <c r="H28" s="28">
        <v>0.32</v>
      </c>
      <c r="I28" s="28">
        <v>19.7</v>
      </c>
      <c r="J28" s="28">
        <v>94</v>
      </c>
      <c r="K28" s="29">
        <v>573</v>
      </c>
      <c r="L28" s="28">
        <v>2.3199999999999998</v>
      </c>
    </row>
    <row r="29" spans="1:12" ht="15" x14ac:dyDescent="0.25">
      <c r="A29" s="46"/>
      <c r="B29" s="24"/>
      <c r="C29" s="25"/>
      <c r="D29" s="30" t="s">
        <v>33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6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6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7"/>
      <c r="B32" s="33"/>
      <c r="C32" s="34"/>
      <c r="D32" s="35" t="s">
        <v>36</v>
      </c>
      <c r="E32" s="36"/>
      <c r="F32" s="37">
        <f>SUM(F25:F31)</f>
        <v>540</v>
      </c>
      <c r="G32" s="37">
        <f>SUM(G25:G31)</f>
        <v>24.9</v>
      </c>
      <c r="H32" s="37">
        <f>SUM(H25:H31)</f>
        <v>23.82</v>
      </c>
      <c r="I32" s="37">
        <f>SUM(I25:I31)</f>
        <v>85.100000000000009</v>
      </c>
      <c r="J32" s="37">
        <f>SUM(J25:J31)</f>
        <v>654.70000000000005</v>
      </c>
      <c r="K32" s="38"/>
      <c r="L32" s="37">
        <f>SUM(L25:L31)</f>
        <v>89.570000000000007</v>
      </c>
    </row>
    <row r="33" spans="1:12" ht="15" x14ac:dyDescent="0.25">
      <c r="A33" s="40">
        <f>A25</f>
        <v>1</v>
      </c>
      <c r="B33" s="40">
        <f>B25</f>
        <v>2</v>
      </c>
      <c r="C33" s="41" t="s">
        <v>37</v>
      </c>
      <c r="D33" s="30" t="s">
        <v>38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6"/>
      <c r="B34" s="24"/>
      <c r="C34" s="25"/>
      <c r="D34" s="30" t="s">
        <v>39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6"/>
      <c r="B35" s="24"/>
      <c r="C35" s="25"/>
      <c r="D35" s="30" t="s">
        <v>40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6"/>
      <c r="B36" s="24"/>
      <c r="C36" s="25"/>
      <c r="D36" s="30" t="s">
        <v>41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6"/>
      <c r="B37" s="24"/>
      <c r="C37" s="25"/>
      <c r="D37" s="30" t="s">
        <v>42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6"/>
      <c r="B38" s="24"/>
      <c r="C38" s="25"/>
      <c r="D38" s="30" t="s">
        <v>43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6"/>
      <c r="B39" s="24"/>
      <c r="C39" s="25"/>
      <c r="D39" s="30" t="s">
        <v>44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6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6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7"/>
      <c r="B42" s="33"/>
      <c r="C42" s="34"/>
      <c r="D42" s="35" t="s">
        <v>36</v>
      </c>
      <c r="E42" s="36"/>
      <c r="F42" s="37">
        <f>SUM(F33:F41)</f>
        <v>0</v>
      </c>
      <c r="G42" s="37">
        <f>SUM(G33:G41)</f>
        <v>0</v>
      </c>
      <c r="H42" s="37">
        <f>SUM(H33:H41)</f>
        <v>0</v>
      </c>
      <c r="I42" s="37">
        <f>SUM(I33:I41)</f>
        <v>0</v>
      </c>
      <c r="J42" s="37">
        <f>SUM(J33:J41)</f>
        <v>0</v>
      </c>
      <c r="K42" s="38"/>
      <c r="L42" s="37">
        <f>SUM(L33:L41)</f>
        <v>0</v>
      </c>
    </row>
    <row r="43" spans="1:12" ht="15.75" customHeight="1" x14ac:dyDescent="0.2">
      <c r="A43" s="48">
        <f>A25</f>
        <v>1</v>
      </c>
      <c r="B43" s="48">
        <f>B25</f>
        <v>2</v>
      </c>
      <c r="C43" s="55" t="s">
        <v>45</v>
      </c>
      <c r="D43" s="55"/>
      <c r="E43" s="44"/>
      <c r="F43" s="45">
        <f>F32+F42</f>
        <v>540</v>
      </c>
      <c r="G43" s="45">
        <f>G32+G42</f>
        <v>24.9</v>
      </c>
      <c r="H43" s="45">
        <f>H32+H42</f>
        <v>23.82</v>
      </c>
      <c r="I43" s="45">
        <f>I32+I42</f>
        <v>85.100000000000009</v>
      </c>
      <c r="J43" s="45">
        <f>J32+J42</f>
        <v>654.70000000000005</v>
      </c>
      <c r="K43" s="45"/>
      <c r="L43" s="45">
        <f>L32+L42</f>
        <v>89.570000000000007</v>
      </c>
    </row>
    <row r="44" spans="1:12" ht="15.75" thickBot="1" x14ac:dyDescent="0.3">
      <c r="A44" s="16">
        <v>1</v>
      </c>
      <c r="B44" s="17">
        <v>3</v>
      </c>
      <c r="C44" s="18" t="s">
        <v>26</v>
      </c>
      <c r="D44" s="19" t="s">
        <v>27</v>
      </c>
      <c r="E44" s="20" t="s">
        <v>49</v>
      </c>
      <c r="F44" s="21">
        <v>100</v>
      </c>
      <c r="G44" s="21">
        <v>14.5</v>
      </c>
      <c r="H44" s="21">
        <v>12</v>
      </c>
      <c r="I44" s="21">
        <v>12.8</v>
      </c>
      <c r="J44" s="21">
        <v>218</v>
      </c>
      <c r="K44" s="22">
        <v>66</v>
      </c>
      <c r="L44" s="21">
        <v>57.34</v>
      </c>
    </row>
    <row r="45" spans="1:12" ht="15" x14ac:dyDescent="0.25">
      <c r="A45" s="23"/>
      <c r="B45" s="24"/>
      <c r="C45" s="25"/>
      <c r="D45" s="52" t="s">
        <v>27</v>
      </c>
      <c r="E45" s="31" t="s">
        <v>50</v>
      </c>
      <c r="F45" s="28">
        <v>207</v>
      </c>
      <c r="G45" s="28">
        <v>7.3</v>
      </c>
      <c r="H45" s="28">
        <v>5.6</v>
      </c>
      <c r="I45" s="28">
        <v>44.3</v>
      </c>
      <c r="J45" s="28">
        <v>262</v>
      </c>
      <c r="K45" s="29">
        <v>137</v>
      </c>
      <c r="L45" s="28">
        <v>9.94</v>
      </c>
    </row>
    <row r="46" spans="1:12" ht="15" x14ac:dyDescent="0.25">
      <c r="A46" s="23"/>
      <c r="B46" s="24"/>
      <c r="C46" s="25"/>
      <c r="D46" s="30" t="s">
        <v>29</v>
      </c>
      <c r="E46" s="31" t="s">
        <v>48</v>
      </c>
      <c r="F46" s="28">
        <v>200</v>
      </c>
      <c r="G46" s="28">
        <v>0.2</v>
      </c>
      <c r="H46" s="28">
        <v>0</v>
      </c>
      <c r="I46" s="28">
        <v>13.7</v>
      </c>
      <c r="J46" s="28">
        <v>53</v>
      </c>
      <c r="K46" s="29">
        <v>184</v>
      </c>
      <c r="L46" s="28">
        <v>1.92</v>
      </c>
    </row>
    <row r="47" spans="1:12" ht="15" x14ac:dyDescent="0.25">
      <c r="A47" s="23"/>
      <c r="B47" s="24"/>
      <c r="C47" s="25"/>
      <c r="D47" s="30" t="s">
        <v>31</v>
      </c>
      <c r="E47" s="31" t="s">
        <v>32</v>
      </c>
      <c r="F47" s="28">
        <v>40</v>
      </c>
      <c r="G47" s="28">
        <v>3.4</v>
      </c>
      <c r="H47" s="28">
        <v>0.32</v>
      </c>
      <c r="I47" s="28">
        <v>19.7</v>
      </c>
      <c r="J47" s="28">
        <v>94</v>
      </c>
      <c r="K47" s="29">
        <v>573</v>
      </c>
      <c r="L47" s="28">
        <v>2.3199999999999998</v>
      </c>
    </row>
    <row r="48" spans="1:12" ht="15" x14ac:dyDescent="0.25">
      <c r="A48" s="23"/>
      <c r="B48" s="24"/>
      <c r="C48" s="25"/>
      <c r="D48" s="30" t="s">
        <v>33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2"/>
      <c r="B51" s="33"/>
      <c r="C51" s="34"/>
      <c r="D51" s="35" t="s">
        <v>36</v>
      </c>
      <c r="E51" s="36"/>
      <c r="F51" s="37">
        <f>SUM(F44:F50)</f>
        <v>547</v>
      </c>
      <c r="G51" s="37">
        <f>SUM(G44:G50)</f>
        <v>25.4</v>
      </c>
      <c r="H51" s="37">
        <f>SUM(H44:H50)</f>
        <v>17.920000000000002</v>
      </c>
      <c r="I51" s="37">
        <f>SUM(I44:I50)</f>
        <v>90.5</v>
      </c>
      <c r="J51" s="37">
        <f>SUM(J44:J50)</f>
        <v>627</v>
      </c>
      <c r="K51" s="38"/>
      <c r="L51" s="37">
        <f>SUM(L44:L50)</f>
        <v>71.52</v>
      </c>
    </row>
    <row r="52" spans="1:12" ht="15" x14ac:dyDescent="0.25">
      <c r="A52" s="39">
        <f>A44</f>
        <v>1</v>
      </c>
      <c r="B52" s="40">
        <f>B44</f>
        <v>3</v>
      </c>
      <c r="C52" s="41" t="s">
        <v>37</v>
      </c>
      <c r="D52" s="30" t="s">
        <v>38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39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40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41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42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43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44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2"/>
      <c r="B61" s="33"/>
      <c r="C61" s="34"/>
      <c r="D61" s="35" t="s">
        <v>36</v>
      </c>
      <c r="E61" s="36"/>
      <c r="F61" s="37">
        <f>SUM(F52:F60)</f>
        <v>0</v>
      </c>
      <c r="G61" s="37">
        <f>SUM(G52:G60)</f>
        <v>0</v>
      </c>
      <c r="H61" s="37">
        <f>SUM(H52:H60)</f>
        <v>0</v>
      </c>
      <c r="I61" s="37">
        <f>SUM(I52:I60)</f>
        <v>0</v>
      </c>
      <c r="J61" s="37">
        <f>SUM(J52:J60)</f>
        <v>0</v>
      </c>
      <c r="K61" s="38"/>
      <c r="L61" s="37">
        <f>SUM(L52:L60)</f>
        <v>0</v>
      </c>
    </row>
    <row r="62" spans="1:12" ht="15.75" customHeight="1" x14ac:dyDescent="0.2">
      <c r="A62" s="42">
        <f>A44</f>
        <v>1</v>
      </c>
      <c r="B62" s="43">
        <f>B44</f>
        <v>3</v>
      </c>
      <c r="C62" s="55" t="s">
        <v>45</v>
      </c>
      <c r="D62" s="55"/>
      <c r="E62" s="44"/>
      <c r="F62" s="45">
        <f>F51+F61</f>
        <v>547</v>
      </c>
      <c r="G62" s="45">
        <f>G51+G61</f>
        <v>25.4</v>
      </c>
      <c r="H62" s="45">
        <f>H51+H61</f>
        <v>17.920000000000002</v>
      </c>
      <c r="I62" s="45">
        <f>I51+I61</f>
        <v>90.5</v>
      </c>
      <c r="J62" s="45">
        <f>J51+J61</f>
        <v>627</v>
      </c>
      <c r="K62" s="45"/>
      <c r="L62" s="45">
        <f>L51+L61</f>
        <v>71.52</v>
      </c>
    </row>
    <row r="63" spans="1:12" ht="15" x14ac:dyDescent="0.25">
      <c r="A63" s="16">
        <v>1</v>
      </c>
      <c r="B63" s="17">
        <v>4</v>
      </c>
      <c r="C63" s="18" t="s">
        <v>26</v>
      </c>
      <c r="D63" s="19" t="s">
        <v>27</v>
      </c>
      <c r="E63" s="20" t="s">
        <v>51</v>
      </c>
      <c r="F63" s="21">
        <v>250</v>
      </c>
      <c r="G63" s="21">
        <v>23.8</v>
      </c>
      <c r="H63" s="21">
        <v>24.3</v>
      </c>
      <c r="I63" s="21">
        <v>40.200000000000003</v>
      </c>
      <c r="J63" s="21">
        <v>479</v>
      </c>
      <c r="K63" s="22">
        <v>81</v>
      </c>
      <c r="L63" s="21">
        <v>75.67</v>
      </c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29</v>
      </c>
      <c r="E65" s="31" t="s">
        <v>52</v>
      </c>
      <c r="F65" s="28">
        <v>200</v>
      </c>
      <c r="G65" s="28">
        <v>2.4</v>
      </c>
      <c r="H65" s="28">
        <v>0.1</v>
      </c>
      <c r="I65" s="28">
        <v>41.4</v>
      </c>
      <c r="J65" s="28">
        <v>171</v>
      </c>
      <c r="K65" s="29">
        <v>184</v>
      </c>
      <c r="L65" s="28">
        <v>10.54</v>
      </c>
    </row>
    <row r="66" spans="1:12" ht="15" x14ac:dyDescent="0.25">
      <c r="A66" s="23"/>
      <c r="B66" s="24"/>
      <c r="C66" s="25"/>
      <c r="D66" s="30" t="s">
        <v>31</v>
      </c>
      <c r="E66" s="31" t="s">
        <v>32</v>
      </c>
      <c r="F66" s="28">
        <v>50</v>
      </c>
      <c r="G66" s="28">
        <v>3.8</v>
      </c>
      <c r="H66" s="28">
        <v>0.4</v>
      </c>
      <c r="I66" s="28">
        <v>24.6</v>
      </c>
      <c r="J66" s="28">
        <v>123.7</v>
      </c>
      <c r="K66" s="29">
        <v>573</v>
      </c>
      <c r="L66" s="28">
        <v>2.91</v>
      </c>
    </row>
    <row r="67" spans="1:12" ht="15" x14ac:dyDescent="0.25">
      <c r="A67" s="23"/>
      <c r="B67" s="24"/>
      <c r="C67" s="25"/>
      <c r="D67" s="30" t="s">
        <v>33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2"/>
      <c r="B70" s="33"/>
      <c r="C70" s="34"/>
      <c r="D70" s="35" t="s">
        <v>36</v>
      </c>
      <c r="E70" s="36"/>
      <c r="F70" s="37">
        <f>SUM(F63:F69)</f>
        <v>500</v>
      </c>
      <c r="G70" s="37">
        <f>SUM(G63:G69)</f>
        <v>30</v>
      </c>
      <c r="H70" s="37">
        <f>SUM(H63:H69)</f>
        <v>24.8</v>
      </c>
      <c r="I70" s="37">
        <f>SUM(I63:I69)</f>
        <v>106.19999999999999</v>
      </c>
      <c r="J70" s="37">
        <f>SUM(J63:J69)</f>
        <v>773.7</v>
      </c>
      <c r="K70" s="38"/>
      <c r="L70" s="37">
        <f>SUM(L63:L69)</f>
        <v>89.12</v>
      </c>
    </row>
    <row r="71" spans="1:12" ht="15" x14ac:dyDescent="0.25">
      <c r="A71" s="39">
        <f>A63</f>
        <v>1</v>
      </c>
      <c r="B71" s="40">
        <f>B63</f>
        <v>4</v>
      </c>
      <c r="C71" s="41" t="s">
        <v>37</v>
      </c>
      <c r="D71" s="30" t="s">
        <v>38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39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40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41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42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43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44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2"/>
      <c r="B80" s="33"/>
      <c r="C80" s="34"/>
      <c r="D80" s="35" t="s">
        <v>36</v>
      </c>
      <c r="E80" s="36"/>
      <c r="F80" s="37">
        <f>SUM(F71:F79)</f>
        <v>0</v>
      </c>
      <c r="G80" s="37">
        <f>SUM(G71:G79)</f>
        <v>0</v>
      </c>
      <c r="H80" s="37">
        <f>SUM(H71:H79)</f>
        <v>0</v>
      </c>
      <c r="I80" s="37">
        <f>SUM(I71:I79)</f>
        <v>0</v>
      </c>
      <c r="J80" s="37">
        <f>SUM(J71:J79)</f>
        <v>0</v>
      </c>
      <c r="K80" s="38"/>
      <c r="L80" s="37">
        <f>SUM(L71:L79)</f>
        <v>0</v>
      </c>
    </row>
    <row r="81" spans="1:12" ht="15.75" customHeight="1" x14ac:dyDescent="0.2">
      <c r="A81" s="42">
        <f>A63</f>
        <v>1</v>
      </c>
      <c r="B81" s="43">
        <f>B63</f>
        <v>4</v>
      </c>
      <c r="C81" s="55" t="s">
        <v>45</v>
      </c>
      <c r="D81" s="55"/>
      <c r="E81" s="44"/>
      <c r="F81" s="45">
        <f>F70+F80</f>
        <v>500</v>
      </c>
      <c r="G81" s="45">
        <f>G70+G80</f>
        <v>30</v>
      </c>
      <c r="H81" s="45">
        <f>H70+H80</f>
        <v>24.8</v>
      </c>
      <c r="I81" s="45">
        <f>I70+I80</f>
        <v>106.19999999999999</v>
      </c>
      <c r="J81" s="45">
        <f>J70+J80</f>
        <v>773.7</v>
      </c>
      <c r="K81" s="45"/>
      <c r="L81" s="45">
        <f>L70+L80</f>
        <v>89.12</v>
      </c>
    </row>
    <row r="82" spans="1:12" ht="15.75" thickBot="1" x14ac:dyDescent="0.3">
      <c r="A82" s="16">
        <v>1</v>
      </c>
      <c r="B82" s="17">
        <v>5</v>
      </c>
      <c r="C82" s="18" t="s">
        <v>26</v>
      </c>
      <c r="D82" s="19" t="s">
        <v>27</v>
      </c>
      <c r="E82" s="20" t="s">
        <v>53</v>
      </c>
      <c r="F82" s="21">
        <v>100</v>
      </c>
      <c r="G82" s="21">
        <v>14.9</v>
      </c>
      <c r="H82" s="21">
        <v>14.4</v>
      </c>
      <c r="I82" s="21">
        <v>12.9</v>
      </c>
      <c r="J82" s="21">
        <v>215</v>
      </c>
      <c r="K82" s="22">
        <v>52</v>
      </c>
      <c r="L82" s="21">
        <v>33.11</v>
      </c>
    </row>
    <row r="83" spans="1:12" ht="15" x14ac:dyDescent="0.25">
      <c r="A83" s="23"/>
      <c r="B83" s="24"/>
      <c r="C83" s="25"/>
      <c r="D83" s="52" t="s">
        <v>27</v>
      </c>
      <c r="E83" s="31" t="s">
        <v>54</v>
      </c>
      <c r="F83" s="28">
        <v>200</v>
      </c>
      <c r="G83" s="28">
        <v>4.0999999999999996</v>
      </c>
      <c r="H83" s="28">
        <v>6.6</v>
      </c>
      <c r="I83" s="28">
        <v>26.9</v>
      </c>
      <c r="J83" s="28">
        <v>186</v>
      </c>
      <c r="K83" s="29">
        <v>94</v>
      </c>
      <c r="L83" s="28">
        <v>25.57</v>
      </c>
    </row>
    <row r="84" spans="1:12" ht="15" x14ac:dyDescent="0.25">
      <c r="A84" s="23"/>
      <c r="B84" s="24"/>
      <c r="C84" s="25"/>
      <c r="D84" s="30" t="s">
        <v>29</v>
      </c>
      <c r="E84" s="31" t="s">
        <v>48</v>
      </c>
      <c r="F84" s="28">
        <v>200</v>
      </c>
      <c r="G84" s="28">
        <v>0.2</v>
      </c>
      <c r="H84" s="28">
        <v>0</v>
      </c>
      <c r="I84" s="28">
        <v>13.7</v>
      </c>
      <c r="J84" s="28">
        <v>53</v>
      </c>
      <c r="K84" s="29">
        <v>184</v>
      </c>
      <c r="L84" s="28">
        <v>1.92</v>
      </c>
    </row>
    <row r="85" spans="1:12" ht="15" x14ac:dyDescent="0.25">
      <c r="A85" s="23"/>
      <c r="B85" s="24"/>
      <c r="C85" s="25"/>
      <c r="D85" s="30" t="s">
        <v>31</v>
      </c>
      <c r="E85" s="31" t="s">
        <v>32</v>
      </c>
      <c r="F85" s="28">
        <v>40</v>
      </c>
      <c r="G85" s="28">
        <v>3.4</v>
      </c>
      <c r="H85" s="28">
        <v>0.32</v>
      </c>
      <c r="I85" s="28">
        <v>19.7</v>
      </c>
      <c r="J85" s="28">
        <v>94</v>
      </c>
      <c r="K85" s="29">
        <v>573</v>
      </c>
      <c r="L85" s="28">
        <v>2.3199999999999998</v>
      </c>
    </row>
    <row r="86" spans="1:12" ht="15" x14ac:dyDescent="0.25">
      <c r="A86" s="23"/>
      <c r="B86" s="24"/>
      <c r="C86" s="25"/>
      <c r="D86" s="30" t="s">
        <v>33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2"/>
      <c r="B89" s="33"/>
      <c r="C89" s="34"/>
      <c r="D89" s="35" t="s">
        <v>36</v>
      </c>
      <c r="E89" s="36"/>
      <c r="F89" s="37">
        <f>SUM(F82:F88)</f>
        <v>540</v>
      </c>
      <c r="G89" s="37">
        <f>SUM(G82:G88)</f>
        <v>22.599999999999998</v>
      </c>
      <c r="H89" s="37">
        <f>SUM(H82:H88)</f>
        <v>21.32</v>
      </c>
      <c r="I89" s="37">
        <f>SUM(I82:I88)</f>
        <v>73.2</v>
      </c>
      <c r="J89" s="37">
        <f>SUM(J82:J88)</f>
        <v>548</v>
      </c>
      <c r="K89" s="38"/>
      <c r="L89" s="37">
        <f>SUM(L82:L88)</f>
        <v>62.92</v>
      </c>
    </row>
    <row r="90" spans="1:12" ht="15" x14ac:dyDescent="0.25">
      <c r="A90" s="39">
        <f>A82</f>
        <v>1</v>
      </c>
      <c r="B90" s="40">
        <f>B82</f>
        <v>5</v>
      </c>
      <c r="C90" s="41" t="s">
        <v>37</v>
      </c>
      <c r="D90" s="30" t="s">
        <v>38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39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40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41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42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43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44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2"/>
      <c r="B99" s="33"/>
      <c r="C99" s="34"/>
      <c r="D99" s="35" t="s">
        <v>36</v>
      </c>
      <c r="E99" s="36"/>
      <c r="F99" s="37">
        <f>SUM(F90:F98)</f>
        <v>0</v>
      </c>
      <c r="G99" s="37">
        <f>SUM(G90:G98)</f>
        <v>0</v>
      </c>
      <c r="H99" s="37">
        <f>SUM(H90:H98)</f>
        <v>0</v>
      </c>
      <c r="I99" s="37">
        <f>SUM(I90:I98)</f>
        <v>0</v>
      </c>
      <c r="J99" s="37">
        <f>SUM(J90:J98)</f>
        <v>0</v>
      </c>
      <c r="K99" s="38"/>
      <c r="L99" s="37">
        <f>SUM(L90:L98)</f>
        <v>0</v>
      </c>
    </row>
    <row r="100" spans="1:12" ht="15.75" customHeight="1" x14ac:dyDescent="0.2">
      <c r="A100" s="42">
        <f>A82</f>
        <v>1</v>
      </c>
      <c r="B100" s="43">
        <f>B82</f>
        <v>5</v>
      </c>
      <c r="C100" s="55" t="s">
        <v>45</v>
      </c>
      <c r="D100" s="55"/>
      <c r="E100" s="44"/>
      <c r="F100" s="45">
        <f>F89+F99</f>
        <v>540</v>
      </c>
      <c r="G100" s="45">
        <f>G89+G99</f>
        <v>22.599999999999998</v>
      </c>
      <c r="H100" s="45">
        <f>H89+H99</f>
        <v>21.32</v>
      </c>
      <c r="I100" s="45">
        <f>I89+I99</f>
        <v>73.2</v>
      </c>
      <c r="J100" s="45">
        <f>J89+J99</f>
        <v>548</v>
      </c>
      <c r="K100" s="45"/>
      <c r="L100" s="45">
        <f>L89+L99</f>
        <v>62.92</v>
      </c>
    </row>
    <row r="101" spans="1:12" ht="15.75" thickBot="1" x14ac:dyDescent="0.3">
      <c r="A101" s="16">
        <v>2</v>
      </c>
      <c r="B101" s="17">
        <v>1</v>
      </c>
      <c r="C101" s="18" t="s">
        <v>26</v>
      </c>
      <c r="D101" s="19" t="s">
        <v>27</v>
      </c>
      <c r="E101" s="20" t="s">
        <v>55</v>
      </c>
      <c r="F101" s="21">
        <v>100</v>
      </c>
      <c r="G101" s="21">
        <v>20.2</v>
      </c>
      <c r="H101" s="21">
        <v>24.9</v>
      </c>
      <c r="I101" s="21">
        <v>12.8</v>
      </c>
      <c r="J101" s="21">
        <v>357</v>
      </c>
      <c r="K101" s="22">
        <v>66</v>
      </c>
      <c r="L101" s="21">
        <v>43.11</v>
      </c>
    </row>
    <row r="102" spans="1:12" ht="15" x14ac:dyDescent="0.25">
      <c r="A102" s="23"/>
      <c r="B102" s="24"/>
      <c r="C102" s="25"/>
      <c r="D102" s="52" t="s">
        <v>27</v>
      </c>
      <c r="E102" s="31" t="s">
        <v>50</v>
      </c>
      <c r="F102" s="28">
        <v>207</v>
      </c>
      <c r="G102" s="28">
        <v>7.3</v>
      </c>
      <c r="H102" s="28">
        <v>5.6</v>
      </c>
      <c r="I102" s="28">
        <v>44.3</v>
      </c>
      <c r="J102" s="28">
        <v>262</v>
      </c>
      <c r="K102" s="29">
        <v>137</v>
      </c>
      <c r="L102" s="28">
        <v>9.94</v>
      </c>
    </row>
    <row r="103" spans="1:12" ht="15" x14ac:dyDescent="0.25">
      <c r="A103" s="23"/>
      <c r="B103" s="24"/>
      <c r="C103" s="25"/>
      <c r="D103" s="30" t="s">
        <v>29</v>
      </c>
      <c r="E103" s="31" t="s">
        <v>48</v>
      </c>
      <c r="F103" s="28">
        <v>200</v>
      </c>
      <c r="G103" s="28">
        <v>0.2</v>
      </c>
      <c r="H103" s="28">
        <v>0</v>
      </c>
      <c r="I103" s="28">
        <v>13.7</v>
      </c>
      <c r="J103" s="28">
        <v>53</v>
      </c>
      <c r="K103" s="29">
        <v>184</v>
      </c>
      <c r="L103" s="28">
        <v>1.92</v>
      </c>
    </row>
    <row r="104" spans="1:12" ht="15" x14ac:dyDescent="0.25">
      <c r="A104" s="23"/>
      <c r="B104" s="24"/>
      <c r="C104" s="25"/>
      <c r="D104" s="30" t="s">
        <v>31</v>
      </c>
      <c r="E104" s="31" t="s">
        <v>32</v>
      </c>
      <c r="F104" s="28">
        <v>40</v>
      </c>
      <c r="G104" s="28">
        <v>3.4</v>
      </c>
      <c r="H104" s="28">
        <v>0.32</v>
      </c>
      <c r="I104" s="28">
        <v>19.7</v>
      </c>
      <c r="J104" s="28">
        <v>94</v>
      </c>
      <c r="K104" s="29">
        <v>573</v>
      </c>
      <c r="L104" s="28">
        <v>2.3199999999999998</v>
      </c>
    </row>
    <row r="105" spans="1:12" ht="15" x14ac:dyDescent="0.25">
      <c r="A105" s="23"/>
      <c r="B105" s="24"/>
      <c r="C105" s="25"/>
      <c r="D105" s="30" t="s">
        <v>33</v>
      </c>
      <c r="E105" s="20"/>
      <c r="F105" s="21"/>
      <c r="G105" s="21"/>
      <c r="H105" s="21"/>
      <c r="I105" s="21"/>
      <c r="J105" s="21"/>
      <c r="K105" s="22"/>
      <c r="L105" s="21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2"/>
      <c r="B108" s="33"/>
      <c r="C108" s="34"/>
      <c r="D108" s="35" t="s">
        <v>36</v>
      </c>
      <c r="E108" s="36"/>
      <c r="F108" s="37">
        <f>SUM(F101:F107)</f>
        <v>547</v>
      </c>
      <c r="G108" s="37">
        <f>SUM(G101:G107)</f>
        <v>31.099999999999998</v>
      </c>
      <c r="H108" s="37">
        <f>SUM(H101:H107)</f>
        <v>30.82</v>
      </c>
      <c r="I108" s="37">
        <f>SUM(I101:I107)</f>
        <v>90.5</v>
      </c>
      <c r="J108" s="37">
        <f>SUM(J101:J107)</f>
        <v>766</v>
      </c>
      <c r="K108" s="38"/>
      <c r="L108" s="37">
        <f>SUM(L101:L107)</f>
        <v>57.29</v>
      </c>
    </row>
    <row r="109" spans="1:12" ht="15" x14ac:dyDescent="0.25">
      <c r="A109" s="39">
        <f>A101</f>
        <v>2</v>
      </c>
      <c r="B109" s="40">
        <f>B101</f>
        <v>1</v>
      </c>
      <c r="C109" s="41" t="s">
        <v>37</v>
      </c>
      <c r="D109" s="30" t="s">
        <v>38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39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40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41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42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43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44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2"/>
      <c r="B118" s="33"/>
      <c r="C118" s="34"/>
      <c r="D118" s="35" t="s">
        <v>36</v>
      </c>
      <c r="E118" s="36"/>
      <c r="F118" s="37">
        <f>SUM(F109:F117)</f>
        <v>0</v>
      </c>
      <c r="G118" s="37">
        <f>SUM(G109:G117)</f>
        <v>0</v>
      </c>
      <c r="H118" s="37">
        <f>SUM(H109:H117)</f>
        <v>0</v>
      </c>
      <c r="I118" s="37">
        <f>SUM(I109:I117)</f>
        <v>0</v>
      </c>
      <c r="J118" s="37">
        <f>SUM(J109:J117)</f>
        <v>0</v>
      </c>
      <c r="K118" s="38"/>
      <c r="L118" s="37">
        <f>SUM(L109:L117)</f>
        <v>0</v>
      </c>
    </row>
    <row r="119" spans="1:12" ht="12.75" customHeight="1" x14ac:dyDescent="0.2">
      <c r="A119" s="42">
        <f>A101</f>
        <v>2</v>
      </c>
      <c r="B119" s="43">
        <f>B101</f>
        <v>1</v>
      </c>
      <c r="C119" s="55" t="s">
        <v>45</v>
      </c>
      <c r="D119" s="55"/>
      <c r="E119" s="44"/>
      <c r="F119" s="45">
        <f>F108+F118</f>
        <v>547</v>
      </c>
      <c r="G119" s="45">
        <f>G108+G118</f>
        <v>31.099999999999998</v>
      </c>
      <c r="H119" s="45">
        <f>H108+H118</f>
        <v>30.82</v>
      </c>
      <c r="I119" s="45">
        <f>I108+I118</f>
        <v>90.5</v>
      </c>
      <c r="J119" s="45">
        <f>J108+J118</f>
        <v>766</v>
      </c>
      <c r="K119" s="45"/>
      <c r="L119" s="45">
        <f>L108+L118</f>
        <v>57.29</v>
      </c>
    </row>
    <row r="120" spans="1:12" ht="15" x14ac:dyDescent="0.25">
      <c r="A120" s="46">
        <v>2</v>
      </c>
      <c r="B120" s="24">
        <v>2</v>
      </c>
      <c r="C120" s="18" t="s">
        <v>26</v>
      </c>
      <c r="D120" s="19" t="s">
        <v>27</v>
      </c>
      <c r="E120" s="20" t="s">
        <v>56</v>
      </c>
      <c r="F120" s="21">
        <v>240</v>
      </c>
      <c r="G120" s="21">
        <v>5.8</v>
      </c>
      <c r="H120" s="21">
        <v>9.4</v>
      </c>
      <c r="I120" s="21">
        <v>34.799999999999997</v>
      </c>
      <c r="J120" s="21">
        <v>247</v>
      </c>
      <c r="K120" s="22">
        <v>121</v>
      </c>
      <c r="L120" s="21">
        <v>19.78</v>
      </c>
    </row>
    <row r="121" spans="1:12" ht="15" x14ac:dyDescent="0.25">
      <c r="A121" s="46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6"/>
      <c r="B122" s="24"/>
      <c r="C122" s="25"/>
      <c r="D122" s="30" t="s">
        <v>29</v>
      </c>
      <c r="E122" s="31" t="s">
        <v>57</v>
      </c>
      <c r="F122" s="28">
        <v>200</v>
      </c>
      <c r="G122" s="28">
        <v>3.6</v>
      </c>
      <c r="H122" s="28">
        <v>3.6</v>
      </c>
      <c r="I122" s="28">
        <v>22.8</v>
      </c>
      <c r="J122" s="28">
        <v>135</v>
      </c>
      <c r="K122" s="29">
        <v>192</v>
      </c>
      <c r="L122" s="28">
        <v>11.44</v>
      </c>
    </row>
    <row r="123" spans="1:12" ht="15" x14ac:dyDescent="0.25">
      <c r="A123" s="46"/>
      <c r="B123" s="24"/>
      <c r="C123" s="25"/>
      <c r="D123" s="30" t="s">
        <v>31</v>
      </c>
      <c r="E123" s="31" t="s">
        <v>32</v>
      </c>
      <c r="F123" s="28">
        <v>20</v>
      </c>
      <c r="G123" s="28">
        <v>1.52</v>
      </c>
      <c r="H123" s="28">
        <v>0.16</v>
      </c>
      <c r="I123" s="28">
        <v>9.85</v>
      </c>
      <c r="J123" s="28">
        <v>47</v>
      </c>
      <c r="K123" s="29">
        <v>573</v>
      </c>
      <c r="L123" s="28">
        <v>1.0900000000000001</v>
      </c>
    </row>
    <row r="124" spans="1:12" ht="15" x14ac:dyDescent="0.25">
      <c r="A124" s="46"/>
      <c r="B124" s="24"/>
      <c r="C124" s="25"/>
      <c r="D124" s="30" t="s">
        <v>33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6"/>
      <c r="B125" s="24"/>
      <c r="C125" s="25"/>
      <c r="D125" s="26" t="s">
        <v>34</v>
      </c>
      <c r="E125" s="31" t="s">
        <v>35</v>
      </c>
      <c r="F125" s="28">
        <v>45</v>
      </c>
      <c r="G125" s="28">
        <v>6.9</v>
      </c>
      <c r="H125" s="28">
        <v>9</v>
      </c>
      <c r="I125" s="28">
        <v>10</v>
      </c>
      <c r="J125" s="28">
        <v>149</v>
      </c>
      <c r="K125" s="29">
        <v>63</v>
      </c>
      <c r="L125" s="28">
        <v>26.22</v>
      </c>
    </row>
    <row r="126" spans="1:12" ht="15" x14ac:dyDescent="0.25">
      <c r="A126" s="46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7"/>
      <c r="B127" s="33"/>
      <c r="C127" s="34"/>
      <c r="D127" s="35" t="s">
        <v>36</v>
      </c>
      <c r="E127" s="36"/>
      <c r="F127" s="37">
        <f>SUM(F120:F126)</f>
        <v>505</v>
      </c>
      <c r="G127" s="37">
        <f>SUM(G120:G126)</f>
        <v>17.82</v>
      </c>
      <c r="H127" s="37">
        <f>SUM(H120:H126)</f>
        <v>22.16</v>
      </c>
      <c r="I127" s="37">
        <f>SUM(I120:I126)</f>
        <v>77.449999999999989</v>
      </c>
      <c r="J127" s="37">
        <f>SUM(J120:J126)</f>
        <v>578</v>
      </c>
      <c r="K127" s="38"/>
      <c r="L127" s="37">
        <f>SUM(L120:L126)</f>
        <v>58.53</v>
      </c>
    </row>
    <row r="128" spans="1:12" ht="15" x14ac:dyDescent="0.25">
      <c r="A128" s="40">
        <f>A120</f>
        <v>2</v>
      </c>
      <c r="B128" s="40">
        <f>B120</f>
        <v>2</v>
      </c>
      <c r="C128" s="41" t="s">
        <v>37</v>
      </c>
      <c r="D128" s="30" t="s">
        <v>38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6"/>
      <c r="B129" s="24"/>
      <c r="C129" s="25"/>
      <c r="D129" s="30" t="s">
        <v>39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6"/>
      <c r="B130" s="24"/>
      <c r="C130" s="25"/>
      <c r="D130" s="30" t="s">
        <v>40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6"/>
      <c r="B131" s="24"/>
      <c r="C131" s="25"/>
      <c r="D131" s="30" t="s">
        <v>41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6"/>
      <c r="B132" s="24"/>
      <c r="C132" s="25"/>
      <c r="D132" s="30" t="s">
        <v>42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6"/>
      <c r="B133" s="24"/>
      <c r="C133" s="25"/>
      <c r="D133" s="30" t="s">
        <v>43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6"/>
      <c r="B134" s="24"/>
      <c r="C134" s="25"/>
      <c r="D134" s="30" t="s">
        <v>44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6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6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7"/>
      <c r="B137" s="33"/>
      <c r="C137" s="34"/>
      <c r="D137" s="35" t="s">
        <v>36</v>
      </c>
      <c r="E137" s="36"/>
      <c r="F137" s="37">
        <f>SUM(F128:F136)</f>
        <v>0</v>
      </c>
      <c r="G137" s="37">
        <f>SUM(G128:G136)</f>
        <v>0</v>
      </c>
      <c r="H137" s="37">
        <f>SUM(H128:H136)</f>
        <v>0</v>
      </c>
      <c r="I137" s="37">
        <f>SUM(I128:I136)</f>
        <v>0</v>
      </c>
      <c r="J137" s="37">
        <f>SUM(J128:J136)</f>
        <v>0</v>
      </c>
      <c r="K137" s="38"/>
      <c r="L137" s="37">
        <f>SUM(L128:L136)</f>
        <v>0</v>
      </c>
    </row>
    <row r="138" spans="1:12" ht="12.75" customHeight="1" x14ac:dyDescent="0.2">
      <c r="A138" s="48">
        <f>A120</f>
        <v>2</v>
      </c>
      <c r="B138" s="48">
        <f>B120</f>
        <v>2</v>
      </c>
      <c r="C138" s="55" t="s">
        <v>45</v>
      </c>
      <c r="D138" s="55"/>
      <c r="E138" s="44"/>
      <c r="F138" s="45">
        <f>F127+F137</f>
        <v>505</v>
      </c>
      <c r="G138" s="45">
        <f>G127+G137</f>
        <v>17.82</v>
      </c>
      <c r="H138" s="45">
        <f>H127+H137</f>
        <v>22.16</v>
      </c>
      <c r="I138" s="45">
        <f>I127+I137</f>
        <v>77.449999999999989</v>
      </c>
      <c r="J138" s="45">
        <f>J127+J137</f>
        <v>578</v>
      </c>
      <c r="K138" s="45"/>
      <c r="L138" s="45">
        <f>L127+L137</f>
        <v>58.53</v>
      </c>
    </row>
    <row r="139" spans="1:12" ht="15.75" thickBot="1" x14ac:dyDescent="0.3">
      <c r="A139" s="16">
        <v>2</v>
      </c>
      <c r="B139" s="17">
        <v>3</v>
      </c>
      <c r="C139" s="18" t="s">
        <v>26</v>
      </c>
      <c r="D139" s="19" t="s">
        <v>27</v>
      </c>
      <c r="E139" s="20" t="s">
        <v>49</v>
      </c>
      <c r="F139" s="21">
        <v>100</v>
      </c>
      <c r="G139" s="21">
        <v>14.5</v>
      </c>
      <c r="H139" s="21">
        <v>12</v>
      </c>
      <c r="I139" s="21">
        <v>12.8</v>
      </c>
      <c r="J139" s="21">
        <v>278</v>
      </c>
      <c r="K139" s="22">
        <v>66</v>
      </c>
      <c r="L139" s="21">
        <v>57.34</v>
      </c>
    </row>
    <row r="140" spans="1:12" ht="15" x14ac:dyDescent="0.25">
      <c r="A140" s="23"/>
      <c r="B140" s="24"/>
      <c r="C140" s="25"/>
      <c r="D140" s="52" t="s">
        <v>27</v>
      </c>
      <c r="E140" s="31" t="s">
        <v>47</v>
      </c>
      <c r="F140" s="28">
        <v>200</v>
      </c>
      <c r="G140" s="28">
        <v>9.5</v>
      </c>
      <c r="H140" s="28">
        <v>7.7</v>
      </c>
      <c r="I140" s="28">
        <v>38.200000000000003</v>
      </c>
      <c r="J140" s="28">
        <v>264</v>
      </c>
      <c r="K140" s="29">
        <v>314</v>
      </c>
      <c r="L140" s="28">
        <v>12.4</v>
      </c>
    </row>
    <row r="141" spans="1:12" ht="15" x14ac:dyDescent="0.25">
      <c r="A141" s="23"/>
      <c r="B141" s="24"/>
      <c r="C141" s="25"/>
      <c r="D141" s="30" t="s">
        <v>29</v>
      </c>
      <c r="E141" s="31" t="s">
        <v>48</v>
      </c>
      <c r="F141" s="28">
        <v>200</v>
      </c>
      <c r="G141" s="28">
        <v>0.2</v>
      </c>
      <c r="H141" s="28">
        <v>0</v>
      </c>
      <c r="I141" s="28">
        <v>13.7</v>
      </c>
      <c r="J141" s="28">
        <v>53</v>
      </c>
      <c r="K141" s="29">
        <v>184</v>
      </c>
      <c r="L141" s="28">
        <v>1.92</v>
      </c>
    </row>
    <row r="142" spans="1:12" ht="15.75" customHeight="1" x14ac:dyDescent="0.25">
      <c r="A142" s="23"/>
      <c r="B142" s="24"/>
      <c r="C142" s="25"/>
      <c r="D142" s="30" t="s">
        <v>31</v>
      </c>
      <c r="E142" s="31" t="s">
        <v>32</v>
      </c>
      <c r="F142" s="28">
        <v>40</v>
      </c>
      <c r="G142" s="28">
        <v>3.4</v>
      </c>
      <c r="H142" s="28">
        <v>0.32</v>
      </c>
      <c r="I142" s="28">
        <v>19.7</v>
      </c>
      <c r="J142" s="28">
        <v>94</v>
      </c>
      <c r="K142" s="29">
        <v>573</v>
      </c>
      <c r="L142" s="28">
        <v>2.3199999999999998</v>
      </c>
    </row>
    <row r="143" spans="1:12" ht="15" x14ac:dyDescent="0.25">
      <c r="A143" s="23"/>
      <c r="B143" s="24"/>
      <c r="C143" s="25"/>
      <c r="D143" s="30" t="s">
        <v>33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2"/>
      <c r="B146" s="33"/>
      <c r="C146" s="34"/>
      <c r="D146" s="35" t="s">
        <v>36</v>
      </c>
      <c r="E146" s="36"/>
      <c r="F146" s="37">
        <f>SUM(F139:F145)</f>
        <v>540</v>
      </c>
      <c r="G146" s="37">
        <f>SUM(G139:G145)</f>
        <v>27.599999999999998</v>
      </c>
      <c r="H146" s="37">
        <f>SUM(H139:H145)</f>
        <v>20.02</v>
      </c>
      <c r="I146" s="37">
        <f>SUM(I139:I145)</f>
        <v>84.4</v>
      </c>
      <c r="J146" s="37">
        <f>SUM(J139:J145)</f>
        <v>689</v>
      </c>
      <c r="K146" s="38"/>
      <c r="L146" s="37">
        <f>SUM(L139:L145)</f>
        <v>73.98</v>
      </c>
    </row>
    <row r="147" spans="1:12" ht="15" x14ac:dyDescent="0.25">
      <c r="A147" s="39">
        <f>A139</f>
        <v>2</v>
      </c>
      <c r="B147" s="40">
        <f>B139</f>
        <v>3</v>
      </c>
      <c r="C147" s="41" t="s">
        <v>37</v>
      </c>
      <c r="D147" s="30" t="s">
        <v>38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39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40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41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42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43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44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2"/>
      <c r="B156" s="33"/>
      <c r="C156" s="34"/>
      <c r="D156" s="35" t="s">
        <v>36</v>
      </c>
      <c r="E156" s="36"/>
      <c r="F156" s="37">
        <f>SUM(F147:F155)</f>
        <v>0</v>
      </c>
      <c r="G156" s="37">
        <f>SUM(G147:G155)</f>
        <v>0</v>
      </c>
      <c r="H156" s="37">
        <f>SUM(H147:H155)</f>
        <v>0</v>
      </c>
      <c r="I156" s="37">
        <f>SUM(I147:I155)</f>
        <v>0</v>
      </c>
      <c r="J156" s="37">
        <f>SUM(J147:J155)</f>
        <v>0</v>
      </c>
      <c r="K156" s="38"/>
      <c r="L156" s="37">
        <f>SUM(L147:L155)</f>
        <v>0</v>
      </c>
    </row>
    <row r="157" spans="1:12" ht="12.75" customHeight="1" x14ac:dyDescent="0.2">
      <c r="A157" s="42">
        <f>A139</f>
        <v>2</v>
      </c>
      <c r="B157" s="43">
        <f>B139</f>
        <v>3</v>
      </c>
      <c r="C157" s="55" t="s">
        <v>45</v>
      </c>
      <c r="D157" s="55"/>
      <c r="E157" s="44"/>
      <c r="F157" s="45">
        <f>F146+F156</f>
        <v>540</v>
      </c>
      <c r="G157" s="45">
        <f>G146+G156</f>
        <v>27.599999999999998</v>
      </c>
      <c r="H157" s="45">
        <f>H146+H156</f>
        <v>20.02</v>
      </c>
      <c r="I157" s="45">
        <f>I146+I156</f>
        <v>84.4</v>
      </c>
      <c r="J157" s="45">
        <f>J146+J156</f>
        <v>689</v>
      </c>
      <c r="K157" s="45"/>
      <c r="L157" s="45">
        <f>L146+L156</f>
        <v>73.98</v>
      </c>
    </row>
    <row r="158" spans="1:12" ht="15" x14ac:dyDescent="0.25">
      <c r="A158" s="16">
        <v>2</v>
      </c>
      <c r="B158" s="17">
        <v>4</v>
      </c>
      <c r="C158" s="18" t="s">
        <v>26</v>
      </c>
      <c r="D158" s="19" t="s">
        <v>27</v>
      </c>
      <c r="E158" s="20" t="s">
        <v>58</v>
      </c>
      <c r="F158" s="21">
        <v>250</v>
      </c>
      <c r="G158" s="21">
        <v>17.100000000000001</v>
      </c>
      <c r="H158" s="21">
        <v>17.399999999999999</v>
      </c>
      <c r="I158" s="21">
        <v>18.3</v>
      </c>
      <c r="J158" s="21">
        <v>299</v>
      </c>
      <c r="K158" s="22">
        <v>65</v>
      </c>
      <c r="L158" s="21">
        <v>71.540000000000006</v>
      </c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29</v>
      </c>
      <c r="E160" s="31" t="s">
        <v>48</v>
      </c>
      <c r="F160" s="28">
        <v>200</v>
      </c>
      <c r="G160" s="28">
        <v>0.2</v>
      </c>
      <c r="H160" s="28">
        <v>0</v>
      </c>
      <c r="I160" s="28">
        <v>13.7</v>
      </c>
      <c r="J160" s="28">
        <v>53</v>
      </c>
      <c r="K160" s="29">
        <v>184</v>
      </c>
      <c r="L160" s="28">
        <v>1.92</v>
      </c>
    </row>
    <row r="161" spans="1:12" ht="15" x14ac:dyDescent="0.25">
      <c r="A161" s="23"/>
      <c r="B161" s="24"/>
      <c r="C161" s="25"/>
      <c r="D161" s="30" t="s">
        <v>31</v>
      </c>
      <c r="E161" s="31" t="s">
        <v>32</v>
      </c>
      <c r="F161" s="28">
        <v>50</v>
      </c>
      <c r="G161" s="28">
        <v>3.8</v>
      </c>
      <c r="H161" s="28">
        <v>0.4</v>
      </c>
      <c r="I161" s="28">
        <v>24.6</v>
      </c>
      <c r="J161" s="28">
        <v>123.7</v>
      </c>
      <c r="K161" s="29">
        <v>573</v>
      </c>
      <c r="L161" s="28">
        <v>2.91</v>
      </c>
    </row>
    <row r="162" spans="1:12" ht="15" x14ac:dyDescent="0.25">
      <c r="A162" s="23"/>
      <c r="B162" s="24"/>
      <c r="C162" s="25"/>
      <c r="D162" s="30" t="s">
        <v>33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2"/>
      <c r="B165" s="33"/>
      <c r="C165" s="34"/>
      <c r="D165" s="35" t="s">
        <v>36</v>
      </c>
      <c r="E165" s="36"/>
      <c r="F165" s="37">
        <f>SUM(F158:F164)</f>
        <v>500</v>
      </c>
      <c r="G165" s="37">
        <f>SUM(G158:G164)</f>
        <v>21.1</v>
      </c>
      <c r="H165" s="37">
        <f>SUM(H158:H164)</f>
        <v>17.799999999999997</v>
      </c>
      <c r="I165" s="37">
        <f>SUM(I158:I164)</f>
        <v>56.6</v>
      </c>
      <c r="J165" s="37">
        <f>SUM(J158:J164)</f>
        <v>475.7</v>
      </c>
      <c r="K165" s="38"/>
      <c r="L165" s="37">
        <f>SUM(L158:L164)</f>
        <v>76.37</v>
      </c>
    </row>
    <row r="166" spans="1:12" ht="15" x14ac:dyDescent="0.25">
      <c r="A166" s="39">
        <f>A158</f>
        <v>2</v>
      </c>
      <c r="B166" s="40">
        <f>B158</f>
        <v>4</v>
      </c>
      <c r="C166" s="41" t="s">
        <v>37</v>
      </c>
      <c r="D166" s="30" t="s">
        <v>38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39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40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41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42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43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44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2"/>
      <c r="B175" s="33"/>
      <c r="C175" s="34"/>
      <c r="D175" s="35" t="s">
        <v>36</v>
      </c>
      <c r="E175" s="36"/>
      <c r="F175" s="37">
        <f>SUM(F166:F174)</f>
        <v>0</v>
      </c>
      <c r="G175" s="37">
        <f>SUM(G166:G174)</f>
        <v>0</v>
      </c>
      <c r="H175" s="37">
        <f>SUM(H166:H174)</f>
        <v>0</v>
      </c>
      <c r="I175" s="37">
        <f>SUM(I166:I174)</f>
        <v>0</v>
      </c>
      <c r="J175" s="37">
        <f>SUM(J166:J174)</f>
        <v>0</v>
      </c>
      <c r="K175" s="38"/>
      <c r="L175" s="37">
        <f>SUM(L166:L174)</f>
        <v>0</v>
      </c>
    </row>
    <row r="176" spans="1:12" ht="12.75" customHeight="1" x14ac:dyDescent="0.2">
      <c r="A176" s="42">
        <f>A158</f>
        <v>2</v>
      </c>
      <c r="B176" s="43">
        <f>B158</f>
        <v>4</v>
      </c>
      <c r="C176" s="55" t="s">
        <v>45</v>
      </c>
      <c r="D176" s="55"/>
      <c r="E176" s="44"/>
      <c r="F176" s="45">
        <f>F165+F175</f>
        <v>500</v>
      </c>
      <c r="G176" s="45">
        <f>G165+G175</f>
        <v>21.1</v>
      </c>
      <c r="H176" s="45">
        <f>H165+H175</f>
        <v>17.799999999999997</v>
      </c>
      <c r="I176" s="45">
        <f>I165+I175</f>
        <v>56.6</v>
      </c>
      <c r="J176" s="45">
        <f>J165+J175</f>
        <v>475.7</v>
      </c>
      <c r="K176" s="45"/>
      <c r="L176" s="45">
        <f>L165+L175</f>
        <v>76.37</v>
      </c>
    </row>
    <row r="177" spans="1:12" ht="15.75" thickBot="1" x14ac:dyDescent="0.3">
      <c r="A177" s="16">
        <v>2</v>
      </c>
      <c r="B177" s="17">
        <v>5</v>
      </c>
      <c r="C177" s="18" t="s">
        <v>26</v>
      </c>
      <c r="D177" s="19" t="s">
        <v>27</v>
      </c>
      <c r="E177" s="20" t="s">
        <v>46</v>
      </c>
      <c r="F177" s="21">
        <v>100</v>
      </c>
      <c r="G177" s="21">
        <v>11.8</v>
      </c>
      <c r="H177" s="21">
        <v>15.8</v>
      </c>
      <c r="I177" s="21">
        <v>13.5</v>
      </c>
      <c r="J177" s="21">
        <v>243.7</v>
      </c>
      <c r="K177" s="22">
        <v>106</v>
      </c>
      <c r="L177" s="21">
        <v>72.930000000000007</v>
      </c>
    </row>
    <row r="178" spans="1:12" ht="15" x14ac:dyDescent="0.25">
      <c r="A178" s="23"/>
      <c r="B178" s="24"/>
      <c r="C178" s="25"/>
      <c r="D178" s="52" t="s">
        <v>27</v>
      </c>
      <c r="E178" s="31" t="s">
        <v>50</v>
      </c>
      <c r="F178" s="28">
        <v>207</v>
      </c>
      <c r="G178" s="28">
        <v>7.3</v>
      </c>
      <c r="H178" s="28">
        <v>5.6</v>
      </c>
      <c r="I178" s="28">
        <v>44.3</v>
      </c>
      <c r="J178" s="28">
        <v>262</v>
      </c>
      <c r="K178" s="29">
        <v>137</v>
      </c>
      <c r="L178" s="28">
        <v>9.94</v>
      </c>
    </row>
    <row r="179" spans="1:12" ht="15" x14ac:dyDescent="0.25">
      <c r="A179" s="23"/>
      <c r="B179" s="24"/>
      <c r="C179" s="25"/>
      <c r="D179" s="30" t="s">
        <v>29</v>
      </c>
      <c r="E179" s="31" t="s">
        <v>48</v>
      </c>
      <c r="F179" s="28">
        <v>200</v>
      </c>
      <c r="G179" s="28">
        <v>0.2</v>
      </c>
      <c r="H179" s="28">
        <v>0</v>
      </c>
      <c r="I179" s="28">
        <v>13.7</v>
      </c>
      <c r="J179" s="28">
        <v>53</v>
      </c>
      <c r="K179" s="29">
        <v>184</v>
      </c>
      <c r="L179" s="28">
        <v>1.92</v>
      </c>
    </row>
    <row r="180" spans="1:12" ht="15" x14ac:dyDescent="0.25">
      <c r="A180" s="23"/>
      <c r="B180" s="24"/>
      <c r="C180" s="25"/>
      <c r="D180" s="30" t="s">
        <v>31</v>
      </c>
      <c r="E180" s="31" t="s">
        <v>32</v>
      </c>
      <c r="F180" s="28">
        <v>40</v>
      </c>
      <c r="G180" s="28">
        <v>3.4</v>
      </c>
      <c r="H180" s="28">
        <v>0.32</v>
      </c>
      <c r="I180" s="28">
        <v>19.7</v>
      </c>
      <c r="J180" s="28">
        <v>94</v>
      </c>
      <c r="K180" s="29">
        <v>573</v>
      </c>
      <c r="L180" s="28">
        <v>2.3199999999999998</v>
      </c>
    </row>
    <row r="181" spans="1:12" ht="15" x14ac:dyDescent="0.25">
      <c r="A181" s="23"/>
      <c r="B181" s="24"/>
      <c r="C181" s="25"/>
      <c r="D181" s="30" t="s">
        <v>33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2"/>
      <c r="B184" s="33"/>
      <c r="C184" s="34"/>
      <c r="D184" s="35" t="s">
        <v>36</v>
      </c>
      <c r="E184" s="36"/>
      <c r="F184" s="37">
        <f>SUM(F177:F183)</f>
        <v>547</v>
      </c>
      <c r="G184" s="37">
        <f>SUM(G177:G183)</f>
        <v>22.7</v>
      </c>
      <c r="H184" s="37">
        <f>SUM(H177:H183)</f>
        <v>21.72</v>
      </c>
      <c r="I184" s="37">
        <f>SUM(I177:I183)</f>
        <v>91.2</v>
      </c>
      <c r="J184" s="37">
        <f>SUM(J177:J183)</f>
        <v>652.70000000000005</v>
      </c>
      <c r="K184" s="38"/>
      <c r="L184" s="37">
        <f>SUM(L177:L183)</f>
        <v>87.11</v>
      </c>
    </row>
    <row r="185" spans="1:12" ht="15" x14ac:dyDescent="0.25">
      <c r="A185" s="39">
        <f>A177</f>
        <v>2</v>
      </c>
      <c r="B185" s="40">
        <f>B177</f>
        <v>5</v>
      </c>
      <c r="C185" s="41" t="s">
        <v>37</v>
      </c>
      <c r="D185" s="30" t="s">
        <v>38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39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40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41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42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43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44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2"/>
      <c r="B194" s="33"/>
      <c r="C194" s="34"/>
      <c r="D194" s="35" t="s">
        <v>36</v>
      </c>
      <c r="E194" s="36"/>
      <c r="F194" s="37">
        <f>SUM(F185:F193)</f>
        <v>0</v>
      </c>
      <c r="G194" s="37">
        <f>SUM(G185:G193)</f>
        <v>0</v>
      </c>
      <c r="H194" s="37">
        <f>SUM(H185:H193)</f>
        <v>0</v>
      </c>
      <c r="I194" s="37">
        <f>SUM(I185:I193)</f>
        <v>0</v>
      </c>
      <c r="J194" s="37">
        <f>SUM(J185:J193)</f>
        <v>0</v>
      </c>
      <c r="K194" s="38"/>
      <c r="L194" s="37">
        <f>SUM(L185:L193)</f>
        <v>0</v>
      </c>
    </row>
    <row r="195" spans="1:12" ht="12.75" customHeight="1" x14ac:dyDescent="0.2">
      <c r="A195" s="42">
        <f>A177</f>
        <v>2</v>
      </c>
      <c r="B195" s="43">
        <f>B177</f>
        <v>5</v>
      </c>
      <c r="C195" s="55" t="s">
        <v>45</v>
      </c>
      <c r="D195" s="55"/>
      <c r="E195" s="44"/>
      <c r="F195" s="45">
        <f>F184+F194</f>
        <v>547</v>
      </c>
      <c r="G195" s="45">
        <f>G184+G194</f>
        <v>22.7</v>
      </c>
      <c r="H195" s="45">
        <f>H184+H194</f>
        <v>21.72</v>
      </c>
      <c r="I195" s="45">
        <f>I184+I194</f>
        <v>91.2</v>
      </c>
      <c r="J195" s="45">
        <f>J184+J194</f>
        <v>652.70000000000005</v>
      </c>
      <c r="K195" s="45"/>
      <c r="L195" s="45">
        <f>L184+L194</f>
        <v>87.11</v>
      </c>
    </row>
    <row r="196" spans="1:12" ht="12.75" customHeight="1" x14ac:dyDescent="0.2">
      <c r="A196" s="49"/>
      <c r="B196" s="50"/>
      <c r="C196" s="56" t="s">
        <v>59</v>
      </c>
      <c r="D196" s="56"/>
      <c r="E196" s="56"/>
      <c r="F196" s="51">
        <f>(F24+F43+F62+F81+F100+F119+F138+F157+F176+F195)/(IF(F24=0,0,1)+IF(F43=0,0,1)+IF(F62=0,0,1)+IF(F81=0,0,1)+IF(F100=0,0,1)+IF(F119=0,0,1)+IF(F138=0,0,1)+IF(F157=0,0,1)+IF(F176=0,0,1)+IF(F195=0,0,1))</f>
        <v>526.70000000000005</v>
      </c>
      <c r="G196" s="51">
        <f>(G24+G43+G62+G81+G100+G119+G138+G157+G176+G195)/(IF(G24=0,0,1)+IF(G43=0,0,1)+IF(G62=0,0,1)+IF(G81=0,0,1)+IF(G100=0,0,1)+IF(G119=0,0,1)+IF(G138=0,0,1)+IF(G157=0,0,1)+IF(G176=0,0,1)+IF(G195=0,0,1))</f>
        <v>24.453999999999997</v>
      </c>
      <c r="H196" s="51">
        <f>(H24+H43+H62+H81+H100+H119+H138+H157+H176+H195)/(IF(H24=0,0,1)+IF(H43=0,0,1)+IF(H62=0,0,1)+IF(H81=0,0,1)+IF(H100=0,0,1)+IF(H119=0,0,1)+IF(H138=0,0,1)+IF(H157=0,0,1)+IF(H176=0,0,1)+IF(H195=0,0,1))</f>
        <v>22.353999999999999</v>
      </c>
      <c r="I196" s="51">
        <f>(I24+I43+I62+I81+I100+I119+I138+I157+I176+I195)/(IF(I24=0,0,1)+IF(I43=0,0,1)+IF(I62=0,0,1)+IF(I81=0,0,1)+IF(I100=0,0,1)+IF(I119=0,0,1)+IF(I138=0,0,1)+IF(I157=0,0,1)+IF(I176=0,0,1)+IF(I195=0,0,1))</f>
        <v>83.190000000000012</v>
      </c>
      <c r="J196" s="51">
        <f>(J24+J43+J62+J81+J100+J119+J138+J157+J176+J195)/(IF(J24=0,0,1)+IF(J43=0,0,1)+IF(J62=0,0,1)+IF(J81=0,0,1)+IF(J100=0,0,1)+IF(J119=0,0,1)+IF(J138=0,0,1)+IF(J157=0,0,1)+IF(J176=0,0,1)+IF(J195=0,0,1))</f>
        <v>636.67999999999995</v>
      </c>
      <c r="K196" s="51"/>
      <c r="L196" s="51">
        <f>(L24+L43+L62+L81+L100+L119+L138+L157+L176+L195)/(IF(L24=0,0,1)+IF(L43=0,0,1)+IF(L62=0,0,1)+IF(L81=0,0,1)+IF(L100=0,0,1)+IF(L119=0,0,1)+IF(L138=0,0,1)+IF(L157=0,0,1)+IF(L176=0,0,1)+IF(L195=0,0,1))</f>
        <v>72.724000000000018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</cp:revision>
  <dcterms:created xsi:type="dcterms:W3CDTF">2022-05-16T14:23:56Z</dcterms:created>
  <dcterms:modified xsi:type="dcterms:W3CDTF">2025-04-15T18:54:59Z</dcterms:modified>
  <dc:language>ru-RU</dc:language>
</cp:coreProperties>
</file>